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300" windowHeight="9210" tabRatio="933" activeTab="0"/>
  </bookViews>
  <sheets>
    <sheet name="Child Planning" sheetId="1" r:id="rId1"/>
  </sheets>
  <definedNames/>
  <calcPr fullCalcOnLoad="1"/>
</workbook>
</file>

<file path=xl/sharedStrings.xml><?xml version="1.0" encoding="utf-8"?>
<sst xmlns="http://schemas.openxmlformats.org/spreadsheetml/2006/main" count="89" uniqueCount="49">
  <si>
    <t xml:space="preserve"> </t>
  </si>
  <si>
    <t>Amount</t>
  </si>
  <si>
    <t>PLANNING  FOR  EDUCATION  ,  MARRIAGE  AND  START UP IN LIFE EXPENSES  FOR</t>
  </si>
  <si>
    <t>Year of Birth</t>
  </si>
  <si>
    <t>ONE TIME  INVESTMENT</t>
  </si>
  <si>
    <t>MONTHLY  INVESTMENT  REQUIRED</t>
  </si>
  <si>
    <t>Debt Investment</t>
  </si>
  <si>
    <t>Target</t>
  </si>
  <si>
    <t>Product</t>
  </si>
  <si>
    <t>Expected</t>
  </si>
  <si>
    <t>ONE TIME INVESTMENT</t>
  </si>
  <si>
    <t>MONTHLY  SIP</t>
  </si>
  <si>
    <t>Particulars</t>
  </si>
  <si>
    <t>Year</t>
  </si>
  <si>
    <t>Suggested</t>
  </si>
  <si>
    <t>Appreciation</t>
  </si>
  <si>
    <t>Needed</t>
  </si>
  <si>
    <t>10+2.</t>
  </si>
  <si>
    <t>SIP</t>
  </si>
  <si>
    <t>Graduation</t>
  </si>
  <si>
    <t>Higher Education</t>
  </si>
  <si>
    <t>Start Up</t>
  </si>
  <si>
    <t>Marriage</t>
  </si>
  <si>
    <t>Others</t>
  </si>
  <si>
    <t>Retirement</t>
  </si>
  <si>
    <t xml:space="preserve">The  magic of compounding  :  Rs.   9000  to  Rs. 12 Crores </t>
  </si>
  <si>
    <t>To,</t>
  </si>
  <si>
    <t>We enclose herewith a future planning sheet for yourself, based on the data provided to us by your Guardian.</t>
  </si>
  <si>
    <t xml:space="preserve">The Key to attaining fianancial independence is to start saving early in life and save regularly. Small sumss if saved regularly and prudently adds up to a big corpus giving the financial security to enjoy life with peace and dignity. </t>
  </si>
  <si>
    <t>The enclosed sheet is prepared with three options and gives you complete freedom in choosing the investment plan that best suits you and your guardian. The three parts are basically</t>
  </si>
  <si>
    <t>One Time</t>
  </si>
  <si>
    <t>2. Monthly Systematic Investment plan of Rs.</t>
  </si>
  <si>
    <t>Monthly Payment</t>
  </si>
  <si>
    <t>3. Insurance Product to take that extra care of Life</t>
  </si>
  <si>
    <t>Annual Payment</t>
  </si>
  <si>
    <t>Thus you may need a one time allocation of Rs.</t>
  </si>
  <si>
    <t>for meeting your financial obligations in life till marriage,</t>
  </si>
  <si>
    <t>whereas a monthly investment of Rs</t>
  </si>
  <si>
    <t>can also see you through your life stages in the same manner as above</t>
  </si>
  <si>
    <t xml:space="preserve">The Insurance product ,being recommended is unit linked policies with an obligation of minimum 3 years premium payment, but it is always recommended to pay premiums as, it only helps to meet your life goals faster .The policies can generate returns comapred to market returns, which will help you in meeting the extra contigencies in life and as the name suggests the policies are to give you lifetime solution to your needs of investment and insurance with complete flexibility.which is being </t>
  </si>
  <si>
    <t>allocated a annual premium of Rs.</t>
  </si>
  <si>
    <t>On Your approval of this planning we will start the implemenatation process to see you meeting your life goals.</t>
  </si>
  <si>
    <t>Thanking You,</t>
  </si>
  <si>
    <r>
      <t xml:space="preserve">1. A lump sum One time </t>
    </r>
    <r>
      <rPr>
        <b/>
        <i/>
        <sz val="12"/>
        <rFont val="Arial"/>
        <family val="2"/>
      </rPr>
      <t>Investment of Rs.</t>
    </r>
  </si>
  <si>
    <t>BIRTH YEAR</t>
  </si>
  <si>
    <t>EQUITY MF</t>
  </si>
  <si>
    <t>for Farsight India Wealth Management</t>
  </si>
  <si>
    <t>( Rohit Agarwala )</t>
  </si>
  <si>
    <t>We hope you will find the planning in order and for any clarification ,please do call our office on 033 4006 9554.</t>
  </si>
</sst>
</file>

<file path=xl/styles.xml><?xml version="1.0" encoding="utf-8"?>
<styleSheet xmlns="http://schemas.openxmlformats.org/spreadsheetml/2006/main">
  <numFmts count="32">
    <numFmt numFmtId="5" formatCode="&quot;Rs.&quot;#,##0;\-&quot;Rs.&quot;#,##0"/>
    <numFmt numFmtId="6" formatCode="&quot;Rs.&quot;#,##0;[Red]\-&quot;Rs.&quot;#,##0"/>
    <numFmt numFmtId="7" formatCode="&quot;Rs.&quot;#,##0.00;\-&quot;Rs.&quot;#,##0.00"/>
    <numFmt numFmtId="8" formatCode="&quot;Rs.&quot;#,##0.00;[Red]\-&quot;Rs.&quot;#,##0.00"/>
    <numFmt numFmtId="42" formatCode="_-&quot;Rs.&quot;* #,##0_-;\-&quot;Rs.&quot;* #,##0_-;_-&quot;Rs.&quot;* &quot;-&quot;_-;_-@_-"/>
    <numFmt numFmtId="41" formatCode="_-* #,##0_-;\-* #,##0_-;_-* &quot;-&quot;_-;_-@_-"/>
    <numFmt numFmtId="44" formatCode="_-&quot;Rs.&quot;* #,##0.00_-;\-&quot;Rs.&quot;* #,##0.00_-;_-&quot;Rs.&quot;* &quot;-&quot;??_-;_-@_-"/>
    <numFmt numFmtId="43" formatCode="_-* #,##0.00_-;\-* #,##0.00_-;_-* &quot;-&quot;??_-;_-@_-"/>
    <numFmt numFmtId="164" formatCode="&quot;Rs. &quot;#,##0;\-&quot;Rs. &quot;#,##0"/>
    <numFmt numFmtId="165" formatCode="&quot;Rs. &quot;#,##0;[Red]\-&quot;Rs. &quot;#,##0"/>
    <numFmt numFmtId="166" formatCode="&quot;Rs. &quot;#,##0.00;\-&quot;Rs. &quot;#,##0.00"/>
    <numFmt numFmtId="167" formatCode="&quot;Rs. &quot;#,##0.00;[Red]\-&quot;Rs. &quot;#,##0.00"/>
    <numFmt numFmtId="168" formatCode="_-&quot;Rs. &quot;* #,##0_-;\-&quot;Rs. &quot;* #,##0_-;_-&quot;Rs. &quot;* &quot;-&quot;_-;_-@_-"/>
    <numFmt numFmtId="169" formatCode="_-&quot;Rs. &quot;* #,##0.00_-;\-&quot;Rs. &quot;* #,##0.00_-;_-&quot;Rs. &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_);[Red]\(#,##0.0\)"/>
    <numFmt numFmtId="179" formatCode="#,##0.000_);[Red]\(#,##0.000\)"/>
    <numFmt numFmtId="180" formatCode="#,##0.0000_);[Red]\(#,##0.0000\)"/>
    <numFmt numFmtId="181" formatCode="0.0%"/>
    <numFmt numFmtId="182" formatCode="0.0"/>
    <numFmt numFmtId="183" formatCode="#,##0.0"/>
    <numFmt numFmtId="184" formatCode="0.000000"/>
    <numFmt numFmtId="185" formatCode="0.00000"/>
    <numFmt numFmtId="186" formatCode="0.0000"/>
    <numFmt numFmtId="187" formatCode="0.000"/>
  </numFmts>
  <fonts count="7">
    <font>
      <sz val="10"/>
      <name val="Arial"/>
      <family val="0"/>
    </font>
    <font>
      <b/>
      <sz val="12"/>
      <name val="Arial"/>
      <family val="2"/>
    </font>
    <font>
      <b/>
      <u val="single"/>
      <sz val="12"/>
      <color indexed="10"/>
      <name val="Arial"/>
      <family val="2"/>
    </font>
    <font>
      <b/>
      <sz val="12"/>
      <color indexed="10"/>
      <name val="Arial"/>
      <family val="2"/>
    </font>
    <font>
      <b/>
      <sz val="12"/>
      <color indexed="8"/>
      <name val="Arial"/>
      <family val="2"/>
    </font>
    <font>
      <b/>
      <u val="single"/>
      <sz val="12"/>
      <name val="Arial"/>
      <family val="2"/>
    </font>
    <font>
      <b/>
      <i/>
      <sz val="12"/>
      <name val="Arial"/>
      <family val="2"/>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16">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1" fillId="0" borderId="1" xfId="0" applyFont="1" applyBorder="1" applyAlignment="1">
      <alignment/>
    </xf>
    <xf numFmtId="3" fontId="1" fillId="0" borderId="1" xfId="0" applyNumberFormat="1"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0" xfId="0" applyFont="1" applyAlignment="1">
      <alignment/>
    </xf>
    <xf numFmtId="0" fontId="1" fillId="0" borderId="4"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3" fontId="1" fillId="0" borderId="0" xfId="0" applyNumberFormat="1" applyFont="1" applyBorder="1" applyAlignment="1">
      <alignment horizontal="center"/>
    </xf>
    <xf numFmtId="0" fontId="1" fillId="0" borderId="7" xfId="0" applyFont="1" applyBorder="1" applyAlignment="1">
      <alignment horizontal="center"/>
    </xf>
    <xf numFmtId="0" fontId="3" fillId="0" borderId="1" xfId="0" applyNumberFormat="1" applyFont="1" applyBorder="1" applyAlignment="1">
      <alignment horizontal="center"/>
    </xf>
    <xf numFmtId="0" fontId="1" fillId="0" borderId="6" xfId="0" applyFont="1" applyBorder="1" applyAlignment="1">
      <alignment/>
    </xf>
    <xf numFmtId="0" fontId="1" fillId="0" borderId="0" xfId="0" applyFont="1" applyAlignment="1">
      <alignment horizontal="center"/>
    </xf>
    <xf numFmtId="3" fontId="1" fillId="0" borderId="0" xfId="0" applyNumberFormat="1" applyFont="1" applyAlignment="1">
      <alignment/>
    </xf>
    <xf numFmtId="0" fontId="1" fillId="0" borderId="7" xfId="0" applyFont="1" applyBorder="1" applyAlignment="1">
      <alignment/>
    </xf>
    <xf numFmtId="0" fontId="1" fillId="0" borderId="0" xfId="0" applyFont="1" applyBorder="1" applyAlignment="1">
      <alignment/>
    </xf>
    <xf numFmtId="9" fontId="1" fillId="0" borderId="0" xfId="19" applyFont="1" applyAlignment="1">
      <alignment/>
    </xf>
    <xf numFmtId="0" fontId="1" fillId="0" borderId="8" xfId="0" applyFont="1" applyBorder="1" applyAlignment="1">
      <alignment/>
    </xf>
    <xf numFmtId="0" fontId="1" fillId="0" borderId="9" xfId="0" applyFont="1" applyBorder="1" applyAlignment="1">
      <alignment horizontal="center"/>
    </xf>
    <xf numFmtId="0" fontId="1" fillId="0" borderId="8" xfId="0" applyFont="1" applyBorder="1" applyAlignment="1">
      <alignment horizontal="center"/>
    </xf>
    <xf numFmtId="3" fontId="1" fillId="0" borderId="8"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4" xfId="0" applyFont="1" applyBorder="1" applyAlignment="1">
      <alignment/>
    </xf>
    <xf numFmtId="0" fontId="1" fillId="2" borderId="4" xfId="0" applyFont="1" applyFill="1" applyBorder="1" applyAlignment="1">
      <alignment/>
    </xf>
    <xf numFmtId="3" fontId="1" fillId="0" borderId="1" xfId="0" applyNumberFormat="1" applyFont="1" applyBorder="1" applyAlignment="1">
      <alignment/>
    </xf>
    <xf numFmtId="0" fontId="1" fillId="0" borderId="0" xfId="0" applyFont="1" applyAlignment="1">
      <alignment horizontal="right"/>
    </xf>
    <xf numFmtId="0" fontId="1" fillId="0" borderId="14" xfId="0" applyFont="1" applyBorder="1" applyAlignment="1">
      <alignment horizontal="center"/>
    </xf>
    <xf numFmtId="3" fontId="1" fillId="2" borderId="6" xfId="0" applyNumberFormat="1" applyFont="1" applyFill="1" applyBorder="1" applyAlignment="1">
      <alignment/>
    </xf>
    <xf numFmtId="9" fontId="1" fillId="0" borderId="14" xfId="0" applyNumberFormat="1" applyFont="1" applyBorder="1" applyAlignment="1">
      <alignment horizontal="center"/>
    </xf>
    <xf numFmtId="1" fontId="1" fillId="0" borderId="6" xfId="0" applyNumberFormat="1" applyFont="1" applyBorder="1" applyAlignment="1">
      <alignment horizontal="center"/>
    </xf>
    <xf numFmtId="3" fontId="1" fillId="2" borderId="1" xfId="19" applyNumberFormat="1" applyFont="1" applyFill="1" applyBorder="1" applyAlignment="1">
      <alignment horizontal="center"/>
    </xf>
    <xf numFmtId="1" fontId="1" fillId="0" borderId="0" xfId="0" applyNumberFormat="1" applyFont="1" applyAlignment="1">
      <alignment/>
    </xf>
    <xf numFmtId="0" fontId="1" fillId="0" borderId="13" xfId="0" applyFont="1" applyBorder="1" applyAlignment="1">
      <alignment/>
    </xf>
    <xf numFmtId="3" fontId="1" fillId="2" borderId="10" xfId="19" applyNumberFormat="1" applyFont="1" applyFill="1" applyBorder="1" applyAlignment="1">
      <alignment horizontal="center"/>
    </xf>
    <xf numFmtId="3" fontId="1" fillId="0" borderId="10" xfId="0" applyNumberFormat="1" applyFont="1" applyBorder="1" applyAlignment="1">
      <alignment/>
    </xf>
    <xf numFmtId="3" fontId="1" fillId="0" borderId="2" xfId="0" applyNumberFormat="1" applyFont="1" applyBorder="1" applyAlignment="1">
      <alignment horizontal="right"/>
    </xf>
    <xf numFmtId="3" fontId="1" fillId="0" borderId="1" xfId="0" applyNumberFormat="1" applyFont="1" applyBorder="1" applyAlignment="1">
      <alignment horizontal="right"/>
    </xf>
    <xf numFmtId="0" fontId="1" fillId="0" borderId="9" xfId="0" applyFont="1" applyBorder="1" applyAlignment="1">
      <alignment/>
    </xf>
    <xf numFmtId="3" fontId="1" fillId="0" borderId="0" xfId="0" applyNumberFormat="1" applyFont="1" applyBorder="1" applyAlignment="1">
      <alignment/>
    </xf>
    <xf numFmtId="9" fontId="1" fillId="0" borderId="0" xfId="0" applyNumberFormat="1" applyFont="1" applyAlignment="1">
      <alignment/>
    </xf>
    <xf numFmtId="9" fontId="1" fillId="0" borderId="0" xfId="0" applyNumberFormat="1" applyFont="1" applyBorder="1" applyAlignment="1">
      <alignment horizontal="center"/>
    </xf>
    <xf numFmtId="187" fontId="1" fillId="0" borderId="0" xfId="0" applyNumberFormat="1" applyFont="1" applyBorder="1" applyAlignment="1">
      <alignment horizontal="center"/>
    </xf>
    <xf numFmtId="1" fontId="1" fillId="0" borderId="0" xfId="0" applyNumberFormat="1" applyFont="1" applyBorder="1" applyAlignment="1">
      <alignment horizontal="right"/>
    </xf>
    <xf numFmtId="1" fontId="1" fillId="0" borderId="0" xfId="0" applyNumberFormat="1" applyFont="1" applyBorder="1" applyAlignment="1">
      <alignment/>
    </xf>
    <xf numFmtId="1" fontId="1" fillId="0" borderId="0" xfId="0" applyNumberFormat="1" applyFont="1" applyBorder="1" applyAlignment="1">
      <alignment horizontal="center"/>
    </xf>
    <xf numFmtId="3" fontId="1" fillId="0" borderId="0" xfId="0" applyNumberFormat="1" applyFont="1" applyBorder="1" applyAlignment="1">
      <alignment horizontal="right"/>
    </xf>
    <xf numFmtId="0" fontId="1" fillId="0" borderId="0" xfId="0" applyFont="1" applyBorder="1" applyAlignment="1">
      <alignment horizontal="right"/>
    </xf>
    <xf numFmtId="0" fontId="5" fillId="0" borderId="0" xfId="0" applyFont="1" applyAlignment="1">
      <alignment/>
    </xf>
    <xf numFmtId="0" fontId="1" fillId="0" borderId="1" xfId="0" applyFont="1" applyBorder="1" applyAlignment="1">
      <alignment horizontal="left"/>
    </xf>
    <xf numFmtId="0" fontId="1" fillId="0" borderId="2" xfId="0" applyFont="1" applyBorder="1" applyAlignment="1">
      <alignment/>
    </xf>
    <xf numFmtId="0" fontId="1" fillId="0" borderId="15" xfId="0" applyFont="1" applyBorder="1" applyAlignment="1">
      <alignment/>
    </xf>
    <xf numFmtId="0" fontId="1" fillId="0" borderId="11" xfId="0" applyFont="1" applyBorder="1" applyAlignment="1">
      <alignment/>
    </xf>
    <xf numFmtId="3" fontId="3" fillId="0" borderId="0" xfId="0" applyNumberFormat="1" applyFont="1" applyAlignment="1">
      <alignment horizontal="center"/>
    </xf>
    <xf numFmtId="0" fontId="1" fillId="0" borderId="0" xfId="0" applyFont="1" applyAlignment="1">
      <alignment horizontal="left"/>
    </xf>
    <xf numFmtId="0" fontId="4" fillId="0" borderId="2" xfId="0" applyFont="1" applyBorder="1" applyAlignment="1">
      <alignment horizontal="center"/>
    </xf>
    <xf numFmtId="0" fontId="4" fillId="0" borderId="3" xfId="0" applyFont="1" applyBorder="1" applyAlignment="1">
      <alignment horizontal="center"/>
    </xf>
    <xf numFmtId="0" fontId="1" fillId="3" borderId="2" xfId="0" applyFont="1" applyFill="1" applyBorder="1" applyAlignment="1">
      <alignment horizontal="center"/>
    </xf>
    <xf numFmtId="0" fontId="1" fillId="3" borderId="15" xfId="0" applyFont="1" applyFill="1" applyBorder="1" applyAlignment="1">
      <alignment horizontal="center"/>
    </xf>
    <xf numFmtId="0" fontId="1" fillId="3" borderId="3" xfId="0" applyFont="1" applyFill="1" applyBorder="1" applyAlignment="1">
      <alignment horizontal="center"/>
    </xf>
    <xf numFmtId="0" fontId="1" fillId="0" borderId="0" xfId="0" applyFont="1" applyAlignment="1">
      <alignment wrapText="1"/>
    </xf>
    <xf numFmtId="0" fontId="1" fillId="0" borderId="2" xfId="0" applyFont="1" applyBorder="1" applyAlignment="1">
      <alignment horizontal="center"/>
    </xf>
    <xf numFmtId="0" fontId="1" fillId="0" borderId="15" xfId="0" applyFont="1" applyBorder="1" applyAlignment="1">
      <alignment horizontal="center"/>
    </xf>
    <xf numFmtId="0" fontId="1" fillId="0" borderId="3" xfId="0" applyFont="1" applyBorder="1" applyAlignment="1">
      <alignment horizontal="center"/>
    </xf>
    <xf numFmtId="3" fontId="1" fillId="0" borderId="1" xfId="0" applyNumberFormat="1" applyFont="1" applyBorder="1" applyAlignment="1">
      <alignment horizontal="center"/>
    </xf>
    <xf numFmtId="0" fontId="1" fillId="0" borderId="1" xfId="0" applyFont="1" applyBorder="1" applyAlignment="1">
      <alignment horizontal="center"/>
    </xf>
    <xf numFmtId="0" fontId="2" fillId="0" borderId="0"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N92"/>
  <sheetViews>
    <sheetView tabSelected="1" workbookViewId="0" topLeftCell="A61">
      <selection activeCell="F14" sqref="F14"/>
    </sheetView>
  </sheetViews>
  <sheetFormatPr defaultColWidth="9.140625" defaultRowHeight="10.5" customHeight="1"/>
  <cols>
    <col min="1" max="1" width="24.7109375" style="6" customWidth="1"/>
    <col min="2" max="2" width="8.8515625" style="6" customWidth="1"/>
    <col min="3" max="3" width="16.7109375" style="6" customWidth="1"/>
    <col min="4" max="4" width="4.7109375" style="6" customWidth="1"/>
    <col min="5" max="5" width="15.8515625" style="15" customWidth="1"/>
    <col min="6" max="6" width="18.00390625" style="15" customWidth="1"/>
    <col min="7" max="7" width="27.28125" style="15" customWidth="1"/>
    <col min="8" max="8" width="3.8515625" style="16" customWidth="1"/>
    <col min="9" max="9" width="14.421875" style="16" customWidth="1"/>
    <col min="10" max="10" width="17.421875" style="16" customWidth="1"/>
    <col min="11" max="11" width="20.28125" style="6" customWidth="1"/>
    <col min="12" max="60" width="6.7109375" style="6" customWidth="1"/>
    <col min="61" max="61" width="8.7109375" style="6" customWidth="1"/>
    <col min="62" max="16384" width="6.7109375" style="6" customWidth="1"/>
  </cols>
  <sheetData>
    <row r="1" spans="1:11" ht="19.5" customHeight="1">
      <c r="A1" s="63" t="s">
        <v>2</v>
      </c>
      <c r="B1" s="64"/>
      <c r="C1" s="64"/>
      <c r="D1" s="64"/>
      <c r="E1" s="64"/>
      <c r="F1" s="64"/>
      <c r="G1" s="64"/>
      <c r="H1" s="64"/>
      <c r="I1" s="64"/>
      <c r="J1" s="64"/>
      <c r="K1" s="65"/>
    </row>
    <row r="2" spans="1:11" ht="19.5" customHeight="1">
      <c r="A2" s="10"/>
      <c r="B2" s="8"/>
      <c r="C2" s="8"/>
      <c r="D2" s="8"/>
      <c r="E2" s="61" t="s">
        <v>3</v>
      </c>
      <c r="F2" s="62"/>
      <c r="G2" s="13">
        <v>2008</v>
      </c>
      <c r="H2" s="11"/>
      <c r="I2" s="11" t="s">
        <v>0</v>
      </c>
      <c r="J2" s="11"/>
      <c r="K2" s="12"/>
    </row>
    <row r="3" spans="1:14" ht="19.5" customHeight="1">
      <c r="A3" s="1" t="s">
        <v>44</v>
      </c>
      <c r="B3" s="1">
        <v>2008</v>
      </c>
      <c r="C3" s="18"/>
      <c r="D3" s="18"/>
      <c r="E3" s="8" t="s">
        <v>0</v>
      </c>
      <c r="H3" s="16" t="s">
        <v>0</v>
      </c>
      <c r="J3" s="16" t="s">
        <v>0</v>
      </c>
      <c r="K3" s="17"/>
      <c r="L3" s="6" t="s">
        <v>0</v>
      </c>
      <c r="N3" s="19" t="s">
        <v>0</v>
      </c>
    </row>
    <row r="4" spans="1:28" ht="19.5" customHeight="1">
      <c r="A4" s="3" t="s">
        <v>0</v>
      </c>
      <c r="B4" s="3"/>
      <c r="C4" s="3"/>
      <c r="D4" s="4"/>
      <c r="E4" s="67" t="s">
        <v>4</v>
      </c>
      <c r="F4" s="68"/>
      <c r="G4" s="69"/>
      <c r="H4" s="2"/>
      <c r="I4" s="70" t="s">
        <v>5</v>
      </c>
      <c r="J4" s="71"/>
      <c r="K4" s="71"/>
      <c r="L4" s="8"/>
      <c r="M4" s="8"/>
      <c r="N4" s="8"/>
      <c r="O4" s="8"/>
      <c r="P4" s="8"/>
      <c r="Q4" s="8"/>
      <c r="R4" s="8"/>
      <c r="S4" s="8"/>
      <c r="T4" s="8"/>
      <c r="U4" s="8"/>
      <c r="V4" s="8"/>
      <c r="W4" s="8"/>
      <c r="X4" s="8"/>
      <c r="Y4" s="8"/>
      <c r="Z4" s="8"/>
      <c r="AA4" s="8"/>
      <c r="AB4" s="8"/>
    </row>
    <row r="5" spans="1:11" ht="19.5" customHeight="1">
      <c r="A5" s="20" t="s">
        <v>6</v>
      </c>
      <c r="B5" s="20"/>
      <c r="C5" s="21" t="s">
        <v>7</v>
      </c>
      <c r="D5" s="22"/>
      <c r="E5" s="9" t="s">
        <v>8</v>
      </c>
      <c r="F5" s="21" t="s">
        <v>9</v>
      </c>
      <c r="G5" s="22" t="s">
        <v>10</v>
      </c>
      <c r="H5" s="23"/>
      <c r="I5" s="22" t="s">
        <v>8</v>
      </c>
      <c r="J5" s="21" t="s">
        <v>9</v>
      </c>
      <c r="K5" s="22" t="s">
        <v>11</v>
      </c>
    </row>
    <row r="6" spans="1:11" ht="19.5" customHeight="1">
      <c r="A6" s="24" t="s">
        <v>12</v>
      </c>
      <c r="B6" s="25" t="s">
        <v>13</v>
      </c>
      <c r="C6" s="26" t="s">
        <v>1</v>
      </c>
      <c r="D6" s="25"/>
      <c r="E6" s="27" t="s">
        <v>14</v>
      </c>
      <c r="F6" s="26" t="s">
        <v>15</v>
      </c>
      <c r="G6" s="28" t="s">
        <v>16</v>
      </c>
      <c r="H6" s="2"/>
      <c r="I6" s="27" t="s">
        <v>14</v>
      </c>
      <c r="J6" s="26" t="s">
        <v>15</v>
      </c>
      <c r="K6" s="25" t="s">
        <v>16</v>
      </c>
    </row>
    <row r="7" spans="1:32" ht="19.5" customHeight="1">
      <c r="A7" s="29" t="s">
        <v>0</v>
      </c>
      <c r="B7" s="20"/>
      <c r="C7" s="30"/>
      <c r="D7" s="31"/>
      <c r="E7" s="21"/>
      <c r="F7" s="22"/>
      <c r="G7" s="7" t="s">
        <v>0</v>
      </c>
      <c r="H7" s="31"/>
      <c r="I7" s="21"/>
      <c r="J7" s="22"/>
      <c r="K7" s="22" t="s">
        <v>0</v>
      </c>
      <c r="L7" s="32"/>
      <c r="M7" s="32"/>
      <c r="N7" s="32"/>
      <c r="O7" s="32"/>
      <c r="P7" s="32"/>
      <c r="Q7" s="32"/>
      <c r="R7" s="32"/>
      <c r="S7" s="32"/>
      <c r="T7" s="15"/>
      <c r="U7" s="15"/>
      <c r="V7" s="15"/>
      <c r="W7" s="15"/>
      <c r="X7" s="15"/>
      <c r="Y7" s="15"/>
      <c r="Z7" s="15"/>
      <c r="AA7" s="15"/>
      <c r="AB7" s="15"/>
      <c r="AC7" s="15"/>
      <c r="AD7" s="15"/>
      <c r="AE7" s="15"/>
      <c r="AF7" s="15"/>
    </row>
    <row r="8" spans="1:32" ht="19.5" customHeight="1">
      <c r="A8" s="14" t="s">
        <v>17</v>
      </c>
      <c r="B8" s="33">
        <f>G2+15</f>
        <v>2023</v>
      </c>
      <c r="C8" s="34">
        <v>500000</v>
      </c>
      <c r="D8" s="31"/>
      <c r="E8" s="8" t="s">
        <v>45</v>
      </c>
      <c r="F8" s="35">
        <v>0.15</v>
      </c>
      <c r="G8" s="36">
        <f>C8/POWER((1+F8),(B8-$B$3))</f>
        <v>61447.24260266825</v>
      </c>
      <c r="H8" s="31"/>
      <c r="I8" s="8" t="s">
        <v>18</v>
      </c>
      <c r="J8" s="35">
        <v>0.15</v>
      </c>
      <c r="K8" s="37">
        <f>-(PMT(J8/12,(B8-$B$3)*12,0,C8))</f>
        <v>747.9355937228648</v>
      </c>
      <c r="L8" s="38"/>
      <c r="M8" s="38"/>
      <c r="N8" s="38"/>
      <c r="O8" s="38"/>
      <c r="P8" s="38"/>
      <c r="Q8" s="38"/>
      <c r="R8" s="38"/>
      <c r="S8" s="38"/>
      <c r="T8" s="38"/>
      <c r="U8" s="38"/>
      <c r="V8" s="38"/>
      <c r="W8" s="38"/>
      <c r="X8" s="38"/>
      <c r="Y8" s="38"/>
      <c r="Z8" s="38"/>
      <c r="AA8" s="38"/>
      <c r="AB8" s="38"/>
      <c r="AC8" s="38"/>
      <c r="AD8" s="38"/>
      <c r="AE8" s="38"/>
      <c r="AF8" s="38"/>
    </row>
    <row r="9" spans="1:32" ht="19.5" customHeight="1">
      <c r="A9" s="14"/>
      <c r="B9" s="33"/>
      <c r="C9" s="34" t="s">
        <v>0</v>
      </c>
      <c r="D9" s="31"/>
      <c r="E9" s="8"/>
      <c r="F9" s="33"/>
      <c r="G9" s="10" t="s">
        <v>0</v>
      </c>
      <c r="H9" s="31"/>
      <c r="I9" s="8"/>
      <c r="J9" s="33"/>
      <c r="K9" s="33" t="s">
        <v>0</v>
      </c>
      <c r="L9" s="32"/>
      <c r="M9" s="32"/>
      <c r="N9" s="32"/>
      <c r="O9" s="32"/>
      <c r="P9" s="32"/>
      <c r="Q9" s="32"/>
      <c r="R9" s="32"/>
      <c r="S9" s="32"/>
      <c r="T9" s="15"/>
      <c r="U9" s="15"/>
      <c r="V9" s="15"/>
      <c r="W9" s="15"/>
      <c r="X9" s="15"/>
      <c r="Y9" s="15"/>
      <c r="Z9" s="15"/>
      <c r="AA9" s="15"/>
      <c r="AB9" s="15"/>
      <c r="AC9" s="15"/>
      <c r="AD9" s="15"/>
      <c r="AE9" s="15"/>
      <c r="AF9" s="15"/>
    </row>
    <row r="10" spans="1:32" ht="19.5" customHeight="1">
      <c r="A10" s="14" t="s">
        <v>19</v>
      </c>
      <c r="B10" s="33">
        <f>B8+2</f>
        <v>2025</v>
      </c>
      <c r="C10" s="34">
        <v>1000000</v>
      </c>
      <c r="D10" s="31"/>
      <c r="E10" s="8" t="s">
        <v>45</v>
      </c>
      <c r="F10" s="35">
        <v>0.15</v>
      </c>
      <c r="G10" s="36">
        <f>C10/POWER((1+F10),(B10-$B$3))</f>
        <v>92925.88673371382</v>
      </c>
      <c r="H10" s="31"/>
      <c r="I10" s="8" t="s">
        <v>18</v>
      </c>
      <c r="J10" s="35">
        <v>0.15</v>
      </c>
      <c r="K10" s="37">
        <f>-(PMT(J10/12,(B10-$B$3)*12,0,C10))</f>
        <v>1077.0043361307553</v>
      </c>
      <c r="L10" s="38"/>
      <c r="M10" s="38"/>
      <c r="N10" s="38"/>
      <c r="O10" s="38"/>
      <c r="P10" s="38"/>
      <c r="Q10" s="38"/>
      <c r="R10" s="38"/>
      <c r="S10" s="38"/>
      <c r="T10" s="38"/>
      <c r="U10" s="38"/>
      <c r="V10" s="38"/>
      <c r="W10" s="38"/>
      <c r="X10" s="38"/>
      <c r="Y10" s="38"/>
      <c r="Z10" s="38"/>
      <c r="AA10" s="38"/>
      <c r="AB10" s="38"/>
      <c r="AC10" s="38"/>
      <c r="AD10" s="38"/>
      <c r="AE10" s="38"/>
      <c r="AF10" s="38"/>
    </row>
    <row r="11" spans="1:32" ht="19.5" customHeight="1">
      <c r="A11" s="14"/>
      <c r="B11" s="33"/>
      <c r="C11" s="34" t="s">
        <v>0</v>
      </c>
      <c r="D11" s="31"/>
      <c r="E11" s="8"/>
      <c r="F11" s="33"/>
      <c r="G11" s="10" t="s">
        <v>0</v>
      </c>
      <c r="H11" s="31"/>
      <c r="I11" s="8"/>
      <c r="J11" s="33"/>
      <c r="K11" s="33" t="s">
        <v>0</v>
      </c>
      <c r="L11" s="32"/>
      <c r="M11" s="32"/>
      <c r="N11" s="32"/>
      <c r="O11" s="32"/>
      <c r="P11" s="32"/>
      <c r="Q11" s="32"/>
      <c r="R11" s="32"/>
      <c r="S11" s="32"/>
      <c r="T11" s="15"/>
      <c r="U11" s="15"/>
      <c r="V11" s="15"/>
      <c r="W11" s="15"/>
      <c r="X11" s="15"/>
      <c r="Y11" s="15"/>
      <c r="Z11" s="15"/>
      <c r="AA11" s="15"/>
      <c r="AB11" s="15"/>
      <c r="AC11" s="15"/>
      <c r="AD11" s="15"/>
      <c r="AE11" s="15"/>
      <c r="AF11" s="15"/>
    </row>
    <row r="12" spans="1:32" ht="19.5" customHeight="1">
      <c r="A12" s="14" t="s">
        <v>20</v>
      </c>
      <c r="B12" s="33">
        <f>B10+3</f>
        <v>2028</v>
      </c>
      <c r="C12" s="34">
        <v>2500000</v>
      </c>
      <c r="D12" s="31"/>
      <c r="E12" s="8" t="s">
        <v>45</v>
      </c>
      <c r="F12" s="35">
        <v>0.15</v>
      </c>
      <c r="G12" s="36">
        <f>C12/POWER((1+F12),(B12-$B$3))</f>
        <v>152750.69735138302</v>
      </c>
      <c r="H12" s="31"/>
      <c r="I12" s="8" t="s">
        <v>18</v>
      </c>
      <c r="J12" s="35">
        <v>0.15</v>
      </c>
      <c r="K12" s="37">
        <f>-(PMT(J12/12,(B12-$B$3)*12,0,C12))</f>
        <v>1669.7395646659425</v>
      </c>
      <c r="L12" s="38"/>
      <c r="M12" s="38"/>
      <c r="N12" s="38"/>
      <c r="O12" s="38"/>
      <c r="P12" s="38"/>
      <c r="Q12" s="38"/>
      <c r="R12" s="38"/>
      <c r="S12" s="38"/>
      <c r="T12" s="38"/>
      <c r="U12" s="38"/>
      <c r="V12" s="38"/>
      <c r="W12" s="38"/>
      <c r="X12" s="38"/>
      <c r="Y12" s="38"/>
      <c r="Z12" s="38"/>
      <c r="AA12" s="38"/>
      <c r="AB12" s="38"/>
      <c r="AC12" s="38"/>
      <c r="AD12" s="38"/>
      <c r="AE12" s="38"/>
      <c r="AF12" s="38"/>
    </row>
    <row r="13" spans="1:32" ht="19.5" customHeight="1">
      <c r="A13" s="14"/>
      <c r="B13" s="33"/>
      <c r="C13" s="34" t="s">
        <v>0</v>
      </c>
      <c r="D13" s="31"/>
      <c r="E13" s="8"/>
      <c r="F13" s="33"/>
      <c r="G13" s="10"/>
      <c r="H13" s="31"/>
      <c r="I13" s="8"/>
      <c r="J13" s="33"/>
      <c r="K13" s="33"/>
      <c r="L13" s="32"/>
      <c r="M13" s="32"/>
      <c r="N13" s="32"/>
      <c r="O13" s="32"/>
      <c r="P13" s="32"/>
      <c r="Q13" s="32"/>
      <c r="R13" s="32"/>
      <c r="S13" s="32"/>
      <c r="T13" s="15"/>
      <c r="U13" s="15"/>
      <c r="V13" s="15"/>
      <c r="W13" s="15"/>
      <c r="X13" s="15"/>
      <c r="Y13" s="15"/>
      <c r="Z13" s="15"/>
      <c r="AA13" s="15"/>
      <c r="AB13" s="15"/>
      <c r="AC13" s="15"/>
      <c r="AD13" s="15"/>
      <c r="AE13" s="15"/>
      <c r="AF13" s="15"/>
    </row>
    <row r="14" spans="1:32" ht="19.5" customHeight="1">
      <c r="A14" s="14" t="s">
        <v>21</v>
      </c>
      <c r="B14" s="33">
        <f>B12+3</f>
        <v>2031</v>
      </c>
      <c r="C14" s="34">
        <v>5000000</v>
      </c>
      <c r="D14" s="31"/>
      <c r="E14" s="8" t="s">
        <v>45</v>
      </c>
      <c r="F14" s="35">
        <v>0.15</v>
      </c>
      <c r="G14" s="36">
        <f>C14/POWER((1+F14),(B14-$B$3))</f>
        <v>200872.1260476805</v>
      </c>
      <c r="H14" s="31"/>
      <c r="I14" s="8" t="s">
        <v>18</v>
      </c>
      <c r="J14" s="35">
        <v>0.15</v>
      </c>
      <c r="K14" s="37">
        <f>-(PMT(J14/12,(B14-$B$3)*12,0,C14))</f>
        <v>2094.930574212181</v>
      </c>
      <c r="L14" s="38"/>
      <c r="M14" s="38"/>
      <c r="N14" s="38"/>
      <c r="O14" s="38"/>
      <c r="P14" s="38"/>
      <c r="Q14" s="38"/>
      <c r="R14" s="38"/>
      <c r="S14" s="38"/>
      <c r="T14" s="38"/>
      <c r="U14" s="38"/>
      <c r="V14" s="38"/>
      <c r="W14" s="38"/>
      <c r="X14" s="38"/>
      <c r="Y14" s="38"/>
      <c r="Z14" s="38"/>
      <c r="AA14" s="38"/>
      <c r="AB14" s="38"/>
      <c r="AC14" s="38"/>
      <c r="AD14" s="38"/>
      <c r="AE14" s="38"/>
      <c r="AF14" s="38"/>
    </row>
    <row r="15" spans="1:32" ht="19.5" customHeight="1">
      <c r="A15" s="14"/>
      <c r="B15" s="33"/>
      <c r="C15" s="34" t="s">
        <v>0</v>
      </c>
      <c r="D15" s="31"/>
      <c r="E15" s="8"/>
      <c r="F15" s="33"/>
      <c r="G15" s="10"/>
      <c r="H15" s="31"/>
      <c r="I15" s="8"/>
      <c r="J15" s="33"/>
      <c r="K15" s="33"/>
      <c r="L15" s="32"/>
      <c r="M15" s="32"/>
      <c r="N15" s="32"/>
      <c r="O15" s="32"/>
      <c r="P15" s="32"/>
      <c r="Q15" s="32"/>
      <c r="R15" s="32"/>
      <c r="S15" s="32"/>
      <c r="T15" s="15"/>
      <c r="U15" s="15"/>
      <c r="V15" s="15"/>
      <c r="W15" s="15"/>
      <c r="X15" s="15"/>
      <c r="Y15" s="15"/>
      <c r="Z15" s="15"/>
      <c r="AA15" s="15"/>
      <c r="AB15" s="15"/>
      <c r="AC15" s="15"/>
      <c r="AD15" s="15"/>
      <c r="AE15" s="15"/>
      <c r="AF15" s="15"/>
    </row>
    <row r="16" spans="1:32" ht="19.5" customHeight="1">
      <c r="A16" s="14" t="s">
        <v>22</v>
      </c>
      <c r="B16" s="33">
        <f>B14+3</f>
        <v>2034</v>
      </c>
      <c r="C16" s="34">
        <v>5000000</v>
      </c>
      <c r="D16" s="31"/>
      <c r="E16" s="8" t="s">
        <v>45</v>
      </c>
      <c r="F16" s="35">
        <v>0.15</v>
      </c>
      <c r="G16" s="36">
        <f>C16/POWER((1+F16),(B16-$B$3))</f>
        <v>132076.68351947435</v>
      </c>
      <c r="H16" s="31"/>
      <c r="I16" s="8" t="s">
        <v>18</v>
      </c>
      <c r="J16" s="35">
        <v>0.15</v>
      </c>
      <c r="K16" s="37">
        <f>-(PMT(J16/12,(B16-$B$3)*12,0,C16))</f>
        <v>1323.5209202490096</v>
      </c>
      <c r="L16" s="38"/>
      <c r="M16" s="38"/>
      <c r="N16" s="38"/>
      <c r="O16" s="38"/>
      <c r="P16" s="38"/>
      <c r="Q16" s="38"/>
      <c r="R16" s="38"/>
      <c r="S16" s="38"/>
      <c r="T16" s="38"/>
      <c r="U16" s="38"/>
      <c r="V16" s="38"/>
      <c r="W16" s="38"/>
      <c r="X16" s="38"/>
      <c r="Y16" s="38"/>
      <c r="Z16" s="38"/>
      <c r="AA16" s="38"/>
      <c r="AB16" s="38"/>
      <c r="AC16" s="38"/>
      <c r="AD16" s="38"/>
      <c r="AE16" s="38"/>
      <c r="AF16" s="38"/>
    </row>
    <row r="17" spans="1:32" ht="19.5" customHeight="1">
      <c r="A17" s="14"/>
      <c r="B17" s="33"/>
      <c r="C17" s="34" t="s">
        <v>0</v>
      </c>
      <c r="D17" s="31"/>
      <c r="E17" s="8"/>
      <c r="F17" s="33"/>
      <c r="G17" s="10"/>
      <c r="H17" s="31"/>
      <c r="I17" s="8"/>
      <c r="J17" s="33"/>
      <c r="K17" s="33"/>
      <c r="L17" s="32"/>
      <c r="M17" s="32"/>
      <c r="N17" s="32"/>
      <c r="O17" s="32"/>
      <c r="P17" s="32"/>
      <c r="Q17" s="32"/>
      <c r="R17" s="32"/>
      <c r="S17" s="32"/>
      <c r="T17" s="15"/>
      <c r="U17" s="15"/>
      <c r="V17" s="15"/>
      <c r="W17" s="15"/>
      <c r="X17" s="15"/>
      <c r="Y17" s="15"/>
      <c r="Z17" s="15"/>
      <c r="AA17" s="15"/>
      <c r="AB17" s="15"/>
      <c r="AC17" s="15"/>
      <c r="AD17" s="15"/>
      <c r="AE17" s="15"/>
      <c r="AF17" s="15"/>
    </row>
    <row r="18" spans="1:32" ht="19.5" customHeight="1">
      <c r="A18" s="14" t="s">
        <v>23</v>
      </c>
      <c r="B18" s="33">
        <f>B16+2</f>
        <v>2036</v>
      </c>
      <c r="C18" s="34">
        <v>10000000</v>
      </c>
      <c r="D18" s="31"/>
      <c r="E18" s="8" t="s">
        <v>45</v>
      </c>
      <c r="F18" s="35">
        <v>0.15</v>
      </c>
      <c r="G18" s="36">
        <f>C18/POWER((1+F18),(B18-$B$3))</f>
        <v>199737.89568162477</v>
      </c>
      <c r="H18" s="31"/>
      <c r="I18" s="8" t="s">
        <v>18</v>
      </c>
      <c r="J18" s="35">
        <v>0.15</v>
      </c>
      <c r="K18" s="37">
        <f>-(PMT(J18/12,(B18-$B$3)*12,0,C18))</f>
        <v>1953.9594025656859</v>
      </c>
      <c r="L18" s="38"/>
      <c r="M18" s="38"/>
      <c r="N18" s="38"/>
      <c r="O18" s="38"/>
      <c r="P18" s="38"/>
      <c r="Q18" s="38"/>
      <c r="R18" s="38"/>
      <c r="S18" s="38"/>
      <c r="T18" s="38"/>
      <c r="U18" s="38"/>
      <c r="V18" s="38"/>
      <c r="W18" s="38"/>
      <c r="X18" s="38"/>
      <c r="Y18" s="38"/>
      <c r="Z18" s="38"/>
      <c r="AA18" s="38"/>
      <c r="AB18" s="38"/>
      <c r="AC18" s="38"/>
      <c r="AD18" s="38"/>
      <c r="AE18" s="38"/>
      <c r="AF18" s="38"/>
    </row>
    <row r="19" spans="1:32" ht="19.5" customHeight="1">
      <c r="A19" s="14"/>
      <c r="B19" s="33"/>
      <c r="C19" s="34"/>
      <c r="D19" s="31"/>
      <c r="E19" s="8"/>
      <c r="F19" s="35"/>
      <c r="G19" s="36"/>
      <c r="H19" s="41"/>
      <c r="I19" s="8"/>
      <c r="J19" s="35"/>
      <c r="K19" s="40"/>
      <c r="L19" s="38"/>
      <c r="M19" s="38"/>
      <c r="N19" s="38"/>
      <c r="O19" s="38"/>
      <c r="P19" s="38"/>
      <c r="Q19" s="38"/>
      <c r="R19" s="38"/>
      <c r="S19" s="38"/>
      <c r="T19" s="38"/>
      <c r="U19" s="38"/>
      <c r="V19" s="38"/>
      <c r="W19" s="38"/>
      <c r="X19" s="38"/>
      <c r="Y19" s="38"/>
      <c r="Z19" s="38"/>
      <c r="AA19" s="38"/>
      <c r="AB19" s="38"/>
      <c r="AC19" s="38"/>
      <c r="AD19" s="38"/>
      <c r="AE19" s="38"/>
      <c r="AF19" s="38"/>
    </row>
    <row r="20" spans="1:32" ht="19.5" customHeight="1">
      <c r="A20" s="14" t="s">
        <v>24</v>
      </c>
      <c r="B20" s="33">
        <f>G2+55</f>
        <v>2063</v>
      </c>
      <c r="C20" s="34">
        <v>100000000</v>
      </c>
      <c r="D20" s="31"/>
      <c r="E20" s="8" t="s">
        <v>45</v>
      </c>
      <c r="F20" s="35">
        <v>0.15</v>
      </c>
      <c r="G20" s="36">
        <f>C20/POWER((1+F20),(B20-$B$3))</f>
        <v>45879.51101702216</v>
      </c>
      <c r="H20" s="31"/>
      <c r="I20" s="8" t="s">
        <v>18</v>
      </c>
      <c r="J20" s="35">
        <v>0.15</v>
      </c>
      <c r="K20" s="37">
        <f>-(PMT(J20/12,(B20-$B$3)*12,0,C20))</f>
        <v>343.8020012883313</v>
      </c>
      <c r="L20" s="38"/>
      <c r="M20" s="38"/>
      <c r="N20" s="38"/>
      <c r="O20" s="38"/>
      <c r="P20" s="38"/>
      <c r="Q20" s="38"/>
      <c r="R20" s="38"/>
      <c r="S20" s="38"/>
      <c r="T20" s="38"/>
      <c r="U20" s="38"/>
      <c r="V20" s="38"/>
      <c r="W20" s="38"/>
      <c r="X20" s="38"/>
      <c r="Y20" s="38"/>
      <c r="Z20" s="38"/>
      <c r="AA20" s="38"/>
      <c r="AB20" s="38"/>
      <c r="AC20" s="38"/>
      <c r="AD20" s="38"/>
      <c r="AE20" s="38"/>
      <c r="AF20" s="38"/>
    </row>
    <row r="21" spans="1:11" ht="19.5" customHeight="1">
      <c r="A21" s="1" t="s">
        <v>0</v>
      </c>
      <c r="B21" s="1"/>
      <c r="C21" s="42">
        <f>SUM(C8:C20)</f>
        <v>124000000</v>
      </c>
      <c r="D21" s="43"/>
      <c r="E21" s="5" t="s">
        <v>0</v>
      </c>
      <c r="F21" s="3"/>
      <c r="G21" s="2">
        <f>SUM(G8:G20)</f>
        <v>885690.0429535669</v>
      </c>
      <c r="H21" s="43"/>
      <c r="I21" s="43"/>
      <c r="J21" s="43"/>
      <c r="K21" s="2">
        <f>SUM(K8:K20)</f>
        <v>9210.89239283477</v>
      </c>
    </row>
    <row r="22" spans="1:12" ht="10.5" customHeight="1">
      <c r="A22" s="18"/>
      <c r="H22" s="16" t="s">
        <v>0</v>
      </c>
      <c r="K22" s="44" t="s">
        <v>0</v>
      </c>
      <c r="L22" s="18"/>
    </row>
    <row r="23" spans="1:12" ht="15" customHeight="1">
      <c r="A23" s="72" t="s">
        <v>25</v>
      </c>
      <c r="B23" s="72"/>
      <c r="C23" s="72"/>
      <c r="D23" s="72"/>
      <c r="E23" s="72"/>
      <c r="F23" s="72"/>
      <c r="G23" s="72"/>
      <c r="H23" s="72"/>
      <c r="I23" s="72"/>
      <c r="J23" s="72"/>
      <c r="K23" s="72"/>
      <c r="L23" s="18"/>
    </row>
    <row r="24" spans="1:34" ht="10.5" customHeight="1">
      <c r="A24" s="18"/>
      <c r="B24" s="18"/>
      <c r="C24" s="18"/>
      <c r="D24" s="18"/>
      <c r="E24" s="8"/>
      <c r="F24" s="8"/>
      <c r="G24" s="8"/>
      <c r="H24" s="11"/>
      <c r="I24" s="11"/>
      <c r="J24" s="11"/>
      <c r="K24" s="18"/>
      <c r="L24" s="18"/>
      <c r="AH24" s="46"/>
    </row>
    <row r="25" spans="1:34" ht="10.5" customHeight="1">
      <c r="A25" s="18"/>
      <c r="B25" s="18"/>
      <c r="C25" s="18"/>
      <c r="D25" s="18"/>
      <c r="E25" s="8"/>
      <c r="F25" s="8"/>
      <c r="G25" s="8"/>
      <c r="H25" s="45"/>
      <c r="I25" s="45"/>
      <c r="J25" s="45"/>
      <c r="K25" s="18"/>
      <c r="L25" s="18"/>
      <c r="AH25" s="46"/>
    </row>
    <row r="26" spans="1:34" ht="15" customHeight="1">
      <c r="A26" s="18"/>
      <c r="B26" s="18"/>
      <c r="C26" s="18"/>
      <c r="D26" s="18"/>
      <c r="E26" s="8"/>
      <c r="F26" s="47"/>
      <c r="G26" s="48" t="s">
        <v>0</v>
      </c>
      <c r="H26" s="45"/>
      <c r="I26" s="45"/>
      <c r="J26" s="45"/>
      <c r="K26" s="18"/>
      <c r="L26" s="49"/>
      <c r="M26" s="38"/>
      <c r="N26" s="38"/>
      <c r="O26" s="38"/>
      <c r="P26" s="38"/>
      <c r="Q26" s="38"/>
      <c r="R26" s="38"/>
      <c r="S26" s="38"/>
      <c r="T26" s="38"/>
      <c r="U26" s="38"/>
      <c r="V26" s="38"/>
      <c r="W26" s="38"/>
      <c r="X26" s="38"/>
      <c r="Y26" s="38"/>
      <c r="Z26" s="38"/>
      <c r="AA26" s="38"/>
      <c r="AB26" s="38"/>
      <c r="AH26" s="46"/>
    </row>
    <row r="27" spans="1:34" ht="11.25" customHeight="1" hidden="1">
      <c r="A27" s="18"/>
      <c r="B27" s="18"/>
      <c r="C27" s="18"/>
      <c r="D27" s="18"/>
      <c r="E27" s="8"/>
      <c r="F27" s="8"/>
      <c r="G27" s="48"/>
      <c r="H27" s="45"/>
      <c r="I27" s="45"/>
      <c r="J27" s="45"/>
      <c r="K27" s="18"/>
      <c r="L27" s="50"/>
      <c r="M27" s="38"/>
      <c r="N27" s="38"/>
      <c r="O27" s="38"/>
      <c r="P27" s="38"/>
      <c r="Q27" s="38"/>
      <c r="R27" s="38"/>
      <c r="S27" s="38"/>
      <c r="T27" s="38"/>
      <c r="U27" s="38"/>
      <c r="V27" s="38"/>
      <c r="W27" s="38"/>
      <c r="X27" s="38"/>
      <c r="Y27" s="38"/>
      <c r="Z27" s="38"/>
      <c r="AA27" s="38"/>
      <c r="AB27" s="38"/>
      <c r="AH27" s="46"/>
    </row>
    <row r="28" spans="1:34" ht="11.25" customHeight="1">
      <c r="A28" s="18"/>
      <c r="B28" s="8"/>
      <c r="C28" s="8"/>
      <c r="D28" s="8"/>
      <c r="E28" s="8"/>
      <c r="F28" s="47"/>
      <c r="G28" s="51"/>
      <c r="H28" s="45"/>
      <c r="I28" s="45"/>
      <c r="J28" s="45"/>
      <c r="K28" s="18"/>
      <c r="L28" s="50"/>
      <c r="M28" s="38"/>
      <c r="N28" s="38"/>
      <c r="O28" s="38"/>
      <c r="P28" s="38"/>
      <c r="Q28" s="38"/>
      <c r="R28" s="38"/>
      <c r="S28" s="38"/>
      <c r="T28" s="38"/>
      <c r="U28" s="38"/>
      <c r="V28" s="38"/>
      <c r="W28" s="38"/>
      <c r="X28" s="38"/>
      <c r="Y28" s="38"/>
      <c r="Z28" s="38"/>
      <c r="AA28" s="38"/>
      <c r="AB28" s="38"/>
      <c r="AH28" s="46"/>
    </row>
    <row r="29" spans="1:34" ht="10.5" customHeight="1">
      <c r="A29" s="18"/>
      <c r="B29" s="18"/>
      <c r="C29" s="18"/>
      <c r="D29" s="18"/>
      <c r="E29" s="8"/>
      <c r="F29" s="8"/>
      <c r="G29" s="48"/>
      <c r="H29" s="45"/>
      <c r="I29" s="45"/>
      <c r="J29" s="45"/>
      <c r="K29" s="18"/>
      <c r="L29" s="18"/>
      <c r="AH29" s="46"/>
    </row>
    <row r="30" spans="1:34" ht="10.5" customHeight="1">
      <c r="A30" s="18"/>
      <c r="B30" s="18"/>
      <c r="C30" s="18"/>
      <c r="D30" s="18"/>
      <c r="E30" s="8"/>
      <c r="F30" s="47"/>
      <c r="G30" s="48"/>
      <c r="H30" s="45"/>
      <c r="I30" s="45"/>
      <c r="J30" s="45"/>
      <c r="K30" s="18"/>
      <c r="L30" s="49"/>
      <c r="M30" s="38"/>
      <c r="N30" s="38"/>
      <c r="O30" s="38"/>
      <c r="P30" s="38"/>
      <c r="Q30" s="38"/>
      <c r="R30" s="38"/>
      <c r="S30" s="38"/>
      <c r="T30" s="38"/>
      <c r="U30" s="38"/>
      <c r="V30" s="38"/>
      <c r="W30" s="38"/>
      <c r="X30" s="38"/>
      <c r="Y30" s="38"/>
      <c r="Z30" s="38"/>
      <c r="AA30" s="38"/>
      <c r="AB30" s="38"/>
      <c r="AH30" s="46"/>
    </row>
    <row r="31" spans="1:34" ht="10.5" customHeight="1" hidden="1">
      <c r="A31" s="18"/>
      <c r="B31" s="18"/>
      <c r="C31" s="18"/>
      <c r="D31" s="18"/>
      <c r="E31" s="8"/>
      <c r="F31" s="8"/>
      <c r="G31" s="48"/>
      <c r="H31" s="45"/>
      <c r="I31" s="45"/>
      <c r="J31" s="45"/>
      <c r="K31" s="18"/>
      <c r="L31" s="50"/>
      <c r="M31" s="38"/>
      <c r="N31" s="38"/>
      <c r="O31" s="38"/>
      <c r="P31" s="38"/>
      <c r="Q31" s="38"/>
      <c r="R31" s="38"/>
      <c r="S31" s="38"/>
      <c r="T31" s="38"/>
      <c r="U31" s="38"/>
      <c r="V31" s="38"/>
      <c r="W31" s="38"/>
      <c r="X31" s="38"/>
      <c r="Y31" s="38"/>
      <c r="Z31" s="38"/>
      <c r="AA31" s="38"/>
      <c r="AB31" s="38"/>
      <c r="AH31" s="46"/>
    </row>
    <row r="32" spans="1:34" ht="10.5" customHeight="1">
      <c r="A32" s="18"/>
      <c r="B32" s="8"/>
      <c r="C32" s="8"/>
      <c r="D32" s="8"/>
      <c r="E32" s="8"/>
      <c r="F32" s="47"/>
      <c r="G32" s="51"/>
      <c r="H32" s="45"/>
      <c r="I32" s="45"/>
      <c r="J32" s="45"/>
      <c r="K32" s="18"/>
      <c r="L32" s="50"/>
      <c r="M32" s="38"/>
      <c r="N32" s="38"/>
      <c r="O32" s="38"/>
      <c r="P32" s="38"/>
      <c r="Q32" s="38"/>
      <c r="R32" s="38"/>
      <c r="S32" s="38"/>
      <c r="T32" s="38"/>
      <c r="U32" s="38"/>
      <c r="V32" s="38"/>
      <c r="W32" s="38"/>
      <c r="X32" s="38"/>
      <c r="Y32" s="38"/>
      <c r="Z32" s="38"/>
      <c r="AA32" s="38"/>
      <c r="AB32" s="38"/>
      <c r="AH32" s="46"/>
    </row>
    <row r="33" spans="1:34" ht="10.5" customHeight="1">
      <c r="A33" s="18"/>
      <c r="B33" s="18"/>
      <c r="C33" s="18"/>
      <c r="D33" s="18"/>
      <c r="E33" s="8"/>
      <c r="F33" s="8"/>
      <c r="G33" s="48"/>
      <c r="H33" s="45"/>
      <c r="I33" s="45"/>
      <c r="J33" s="45"/>
      <c r="K33" s="18"/>
      <c r="L33" s="18"/>
      <c r="AH33" s="46"/>
    </row>
    <row r="34" spans="1:34" ht="10.5" customHeight="1">
      <c r="A34" s="18"/>
      <c r="B34" s="18"/>
      <c r="C34" s="18"/>
      <c r="D34" s="18"/>
      <c r="E34" s="8"/>
      <c r="F34" s="47"/>
      <c r="G34" s="48"/>
      <c r="H34" s="45"/>
      <c r="I34" s="45"/>
      <c r="J34" s="45"/>
      <c r="K34" s="18"/>
      <c r="L34" s="49"/>
      <c r="M34" s="38"/>
      <c r="N34" s="38"/>
      <c r="O34" s="38"/>
      <c r="P34" s="38"/>
      <c r="Q34" s="38"/>
      <c r="R34" s="38"/>
      <c r="S34" s="38"/>
      <c r="T34" s="38"/>
      <c r="U34" s="38"/>
      <c r="V34" s="38"/>
      <c r="W34" s="38"/>
      <c r="X34" s="38"/>
      <c r="Y34" s="38"/>
      <c r="Z34" s="38"/>
      <c r="AA34" s="38"/>
      <c r="AB34" s="38"/>
      <c r="AH34" s="46"/>
    </row>
    <row r="35" spans="1:28" ht="10.5" customHeight="1" hidden="1">
      <c r="A35" s="18"/>
      <c r="B35" s="18"/>
      <c r="C35" s="18"/>
      <c r="D35" s="18"/>
      <c r="E35" s="8"/>
      <c r="F35" s="8"/>
      <c r="G35" s="48"/>
      <c r="H35" s="45"/>
      <c r="I35" s="45"/>
      <c r="J35" s="45"/>
      <c r="K35" s="18"/>
      <c r="L35" s="50"/>
      <c r="M35" s="38"/>
      <c r="N35" s="38"/>
      <c r="O35" s="38"/>
      <c r="P35" s="38"/>
      <c r="Q35" s="38"/>
      <c r="R35" s="38"/>
      <c r="S35" s="38"/>
      <c r="T35" s="38"/>
      <c r="U35" s="38"/>
      <c r="V35" s="38"/>
      <c r="W35" s="38"/>
      <c r="X35" s="38"/>
      <c r="Y35" s="38"/>
      <c r="Z35" s="38"/>
      <c r="AA35" s="38"/>
      <c r="AB35" s="38"/>
    </row>
    <row r="36" spans="1:28" ht="10.5" customHeight="1">
      <c r="A36" s="18"/>
      <c r="B36" s="8"/>
      <c r="C36" s="8"/>
      <c r="D36" s="8"/>
      <c r="E36" s="8"/>
      <c r="F36" s="47"/>
      <c r="G36" s="51"/>
      <c r="H36" s="45"/>
      <c r="I36" s="45"/>
      <c r="J36" s="45"/>
      <c r="K36" s="18"/>
      <c r="L36" s="50"/>
      <c r="M36" s="38"/>
      <c r="N36" s="38"/>
      <c r="O36" s="38"/>
      <c r="P36" s="38"/>
      <c r="Q36" s="38"/>
      <c r="R36" s="38"/>
      <c r="S36" s="38"/>
      <c r="T36" s="38"/>
      <c r="U36" s="38"/>
      <c r="V36" s="38"/>
      <c r="W36" s="38"/>
      <c r="X36" s="38"/>
      <c r="Y36" s="38"/>
      <c r="Z36" s="38"/>
      <c r="AA36" s="38"/>
      <c r="AB36" s="38"/>
    </row>
    <row r="37" spans="1:12" ht="10.5" customHeight="1">
      <c r="A37" s="18"/>
      <c r="B37" s="18"/>
      <c r="C37" s="18"/>
      <c r="D37" s="18"/>
      <c r="E37" s="8"/>
      <c r="F37" s="8"/>
      <c r="G37" s="48"/>
      <c r="H37" s="45"/>
      <c r="I37" s="45"/>
      <c r="J37" s="45"/>
      <c r="K37" s="18"/>
      <c r="L37" s="18"/>
    </row>
    <row r="38" spans="1:30" ht="10.5" customHeight="1">
      <c r="A38" s="18"/>
      <c r="B38" s="18"/>
      <c r="C38" s="18"/>
      <c r="D38" s="18"/>
      <c r="E38" s="8"/>
      <c r="F38" s="47"/>
      <c r="G38" s="48"/>
      <c r="H38" s="45"/>
      <c r="I38" s="45"/>
      <c r="J38" s="45"/>
      <c r="K38" s="18"/>
      <c r="L38" s="49"/>
      <c r="M38" s="38"/>
      <c r="N38" s="38"/>
      <c r="O38" s="38"/>
      <c r="P38" s="38"/>
      <c r="Q38" s="38"/>
      <c r="R38" s="38"/>
      <c r="S38" s="38"/>
      <c r="T38" s="38"/>
      <c r="U38" s="38"/>
      <c r="V38" s="38"/>
      <c r="W38" s="38"/>
      <c r="X38" s="38"/>
      <c r="Y38" s="38"/>
      <c r="Z38" s="38"/>
      <c r="AA38" s="38"/>
      <c r="AB38" s="38"/>
      <c r="AC38" s="38"/>
      <c r="AD38" s="38"/>
    </row>
    <row r="39" spans="1:28" ht="10.5" customHeight="1" hidden="1">
      <c r="A39" s="18"/>
      <c r="B39" s="18"/>
      <c r="C39" s="18"/>
      <c r="D39" s="18"/>
      <c r="E39" s="8"/>
      <c r="F39" s="8"/>
      <c r="G39" s="48"/>
      <c r="H39" s="45"/>
      <c r="I39" s="45"/>
      <c r="J39" s="45"/>
      <c r="K39" s="18"/>
      <c r="L39" s="50"/>
      <c r="M39" s="38"/>
      <c r="N39" s="38"/>
      <c r="O39" s="38"/>
      <c r="P39" s="38"/>
      <c r="Q39" s="38"/>
      <c r="R39" s="38"/>
      <c r="S39" s="38"/>
      <c r="T39" s="38"/>
      <c r="U39" s="38"/>
      <c r="V39" s="38"/>
      <c r="W39" s="38"/>
      <c r="X39" s="38"/>
      <c r="Y39" s="38"/>
      <c r="Z39" s="38"/>
      <c r="AA39" s="38"/>
      <c r="AB39" s="38"/>
    </row>
    <row r="40" spans="1:28" ht="10.5" customHeight="1">
      <c r="A40" s="18"/>
      <c r="B40" s="8"/>
      <c r="C40" s="8"/>
      <c r="D40" s="8"/>
      <c r="E40" s="8"/>
      <c r="F40" s="47"/>
      <c r="G40" s="51"/>
      <c r="H40" s="45"/>
      <c r="I40" s="45"/>
      <c r="J40" s="45"/>
      <c r="K40" s="18"/>
      <c r="L40" s="50"/>
      <c r="M40" s="38"/>
      <c r="N40" s="38"/>
      <c r="O40" s="38"/>
      <c r="P40" s="38"/>
      <c r="Q40" s="38"/>
      <c r="R40" s="38"/>
      <c r="S40" s="38"/>
      <c r="T40" s="38"/>
      <c r="U40" s="38"/>
      <c r="V40" s="38"/>
      <c r="W40" s="38"/>
      <c r="X40" s="38"/>
      <c r="Y40" s="38"/>
      <c r="Z40" s="38"/>
      <c r="AA40" s="38"/>
      <c r="AB40" s="38"/>
    </row>
    <row r="41" spans="1:12" ht="10.5" customHeight="1">
      <c r="A41" s="18"/>
      <c r="B41" s="18"/>
      <c r="C41" s="18"/>
      <c r="D41" s="18"/>
      <c r="E41" s="8"/>
      <c r="F41" s="8"/>
      <c r="G41" s="48"/>
      <c r="H41" s="45"/>
      <c r="I41" s="45"/>
      <c r="J41" s="45"/>
      <c r="K41" s="18"/>
      <c r="L41" s="18"/>
    </row>
    <row r="42" spans="1:32" ht="10.5" customHeight="1">
      <c r="A42" s="18"/>
      <c r="B42" s="18"/>
      <c r="C42" s="18"/>
      <c r="D42" s="18"/>
      <c r="E42" s="8"/>
      <c r="F42" s="47"/>
      <c r="G42" s="48"/>
      <c r="H42" s="45"/>
      <c r="I42" s="45"/>
      <c r="J42" s="45"/>
      <c r="K42" s="18"/>
      <c r="L42" s="49"/>
      <c r="M42" s="38"/>
      <c r="N42" s="38"/>
      <c r="O42" s="38"/>
      <c r="P42" s="38"/>
      <c r="Q42" s="38"/>
      <c r="R42" s="38"/>
      <c r="S42" s="38"/>
      <c r="T42" s="38"/>
      <c r="U42" s="38"/>
      <c r="V42" s="38"/>
      <c r="W42" s="38"/>
      <c r="X42" s="38"/>
      <c r="Y42" s="38"/>
      <c r="Z42" s="38"/>
      <c r="AA42" s="38"/>
      <c r="AB42" s="38"/>
      <c r="AC42" s="38"/>
      <c r="AD42" s="38"/>
      <c r="AE42" s="38"/>
      <c r="AF42" s="38"/>
    </row>
    <row r="43" spans="1:32" ht="12" customHeight="1">
      <c r="A43" s="18"/>
      <c r="B43" s="18"/>
      <c r="C43" s="18"/>
      <c r="D43" s="18"/>
      <c r="E43" s="8"/>
      <c r="F43" s="8"/>
      <c r="G43" s="48"/>
      <c r="H43" s="45"/>
      <c r="I43" s="45"/>
      <c r="J43" s="45"/>
      <c r="K43" s="18"/>
      <c r="L43" s="50"/>
      <c r="M43" s="38"/>
      <c r="N43" s="38"/>
      <c r="O43" s="38"/>
      <c r="P43" s="38"/>
      <c r="Q43" s="38"/>
      <c r="R43" s="38"/>
      <c r="S43" s="38"/>
      <c r="T43" s="38"/>
      <c r="U43" s="38"/>
      <c r="V43" s="38"/>
      <c r="W43" s="38"/>
      <c r="X43" s="38"/>
      <c r="Y43" s="38"/>
      <c r="Z43" s="38"/>
      <c r="AA43" s="38"/>
      <c r="AB43" s="38"/>
      <c r="AC43" s="38"/>
      <c r="AD43" s="38"/>
      <c r="AE43" s="38"/>
      <c r="AF43" s="38"/>
    </row>
    <row r="44" spans="1:28" ht="10.5" customHeight="1">
      <c r="A44" s="18"/>
      <c r="B44" s="8"/>
      <c r="C44" s="8"/>
      <c r="D44" s="8"/>
      <c r="E44" s="8"/>
      <c r="F44" s="47"/>
      <c r="G44" s="51"/>
      <c r="H44" s="45"/>
      <c r="I44" s="45"/>
      <c r="J44" s="45"/>
      <c r="K44" s="18"/>
      <c r="L44" s="50"/>
      <c r="M44" s="38"/>
      <c r="N44" s="38"/>
      <c r="O44" s="38"/>
      <c r="P44" s="38"/>
      <c r="Q44" s="38"/>
      <c r="R44" s="38"/>
      <c r="S44" s="38"/>
      <c r="T44" s="38"/>
      <c r="U44" s="38"/>
      <c r="V44" s="38"/>
      <c r="W44" s="38"/>
      <c r="X44" s="38"/>
      <c r="Y44" s="38"/>
      <c r="Z44" s="38"/>
      <c r="AA44" s="38"/>
      <c r="AB44" s="38"/>
    </row>
    <row r="45" spans="1:12" ht="10.5" customHeight="1">
      <c r="A45" s="18"/>
      <c r="B45" s="18"/>
      <c r="C45" s="18"/>
      <c r="D45" s="18"/>
      <c r="E45" s="8"/>
      <c r="F45" s="8"/>
      <c r="G45" s="48"/>
      <c r="H45" s="45"/>
      <c r="I45" s="45"/>
      <c r="J45" s="45"/>
      <c r="K45" s="18"/>
      <c r="L45" s="18"/>
    </row>
    <row r="46" spans="1:34" ht="10.5" customHeight="1">
      <c r="A46" s="18"/>
      <c r="B46" s="18"/>
      <c r="C46" s="18"/>
      <c r="D46" s="18"/>
      <c r="E46" s="8"/>
      <c r="F46" s="47"/>
      <c r="G46" s="48"/>
      <c r="H46" s="51"/>
      <c r="I46" s="51"/>
      <c r="J46" s="51"/>
      <c r="K46" s="18"/>
      <c r="L46" s="49"/>
      <c r="M46" s="38"/>
      <c r="N46" s="38"/>
      <c r="O46" s="38"/>
      <c r="P46" s="38"/>
      <c r="Q46" s="38"/>
      <c r="R46" s="38"/>
      <c r="S46" s="38"/>
      <c r="T46" s="38"/>
      <c r="U46" s="38"/>
      <c r="V46" s="38"/>
      <c r="W46" s="38"/>
      <c r="X46" s="38"/>
      <c r="Y46" s="38"/>
      <c r="Z46" s="38"/>
      <c r="AA46" s="38"/>
      <c r="AB46" s="38"/>
      <c r="AC46" s="38"/>
      <c r="AD46" s="38"/>
      <c r="AE46" s="38"/>
      <c r="AF46" s="38"/>
      <c r="AG46" s="38"/>
      <c r="AH46" s="38"/>
    </row>
    <row r="47" spans="1:32" ht="13.5" customHeight="1">
      <c r="A47" s="18"/>
      <c r="B47" s="18"/>
      <c r="C47" s="18"/>
      <c r="D47" s="18"/>
      <c r="E47" s="8"/>
      <c r="F47" s="8"/>
      <c r="G47" s="8"/>
      <c r="H47" s="45"/>
      <c r="I47" s="45"/>
      <c r="J47" s="45"/>
      <c r="K47" s="18"/>
      <c r="L47" s="50"/>
      <c r="M47" s="38"/>
      <c r="N47" s="38"/>
      <c r="O47" s="38"/>
      <c r="P47" s="38"/>
      <c r="Q47" s="38"/>
      <c r="R47" s="38"/>
      <c r="S47" s="38"/>
      <c r="T47" s="38"/>
      <c r="U47" s="38"/>
      <c r="V47" s="38"/>
      <c r="W47" s="38"/>
      <c r="X47" s="38"/>
      <c r="Y47" s="38"/>
      <c r="Z47" s="38"/>
      <c r="AA47" s="38"/>
      <c r="AB47" s="38"/>
      <c r="AC47" s="38"/>
      <c r="AD47" s="38"/>
      <c r="AE47" s="38"/>
      <c r="AF47" s="38"/>
    </row>
    <row r="48" spans="1:12" ht="21" customHeight="1">
      <c r="A48" s="18"/>
      <c r="B48" s="18"/>
      <c r="C48" s="18"/>
      <c r="D48" s="18"/>
      <c r="E48" s="8"/>
      <c r="F48" s="8"/>
      <c r="G48" s="8"/>
      <c r="H48" s="52"/>
      <c r="I48" s="52"/>
      <c r="J48" s="52"/>
      <c r="K48" s="18"/>
      <c r="L48" s="18"/>
    </row>
    <row r="49" spans="1:12" ht="10.5" customHeight="1">
      <c r="A49" s="18"/>
      <c r="B49" s="18"/>
      <c r="C49" s="18"/>
      <c r="D49" s="18"/>
      <c r="E49" s="8"/>
      <c r="F49" s="8"/>
      <c r="G49" s="8"/>
      <c r="H49" s="45"/>
      <c r="I49" s="45"/>
      <c r="J49" s="45"/>
      <c r="K49" s="18"/>
      <c r="L49" s="18"/>
    </row>
    <row r="50" spans="1:12" ht="29.25" customHeight="1">
      <c r="A50" s="18"/>
      <c r="B50" s="18"/>
      <c r="C50" s="18"/>
      <c r="D50" s="18"/>
      <c r="E50" s="8"/>
      <c r="F50" s="8"/>
      <c r="G50" s="48"/>
      <c r="H50" s="45"/>
      <c r="I50" s="45"/>
      <c r="J50" s="45"/>
      <c r="K50" s="18"/>
      <c r="L50" s="18"/>
    </row>
    <row r="51" spans="1:118" ht="10.5" customHeight="1">
      <c r="A51" s="18"/>
      <c r="B51" s="18"/>
      <c r="C51" s="18"/>
      <c r="D51" s="18"/>
      <c r="E51" s="8"/>
      <c r="F51" s="8"/>
      <c r="G51" s="8"/>
      <c r="H51" s="45"/>
      <c r="I51" s="45"/>
      <c r="J51" s="45"/>
      <c r="K51" s="18"/>
      <c r="L51" s="53"/>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row>
    <row r="52" spans="1:118" ht="10.5" customHeight="1">
      <c r="A52" s="18"/>
      <c r="B52" s="8"/>
      <c r="C52" s="8"/>
      <c r="D52" s="8"/>
      <c r="E52" s="8"/>
      <c r="F52" s="47"/>
      <c r="G52" s="51"/>
      <c r="H52" s="52"/>
      <c r="I52" s="52"/>
      <c r="J52" s="52"/>
      <c r="K52" s="18"/>
      <c r="L52" s="50"/>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row>
    <row r="53" spans="1:118" ht="10.5" customHeight="1">
      <c r="A53" s="18"/>
      <c r="B53" s="18"/>
      <c r="C53" s="18"/>
      <c r="D53" s="18"/>
      <c r="E53" s="8"/>
      <c r="F53" s="8"/>
      <c r="G53" s="48"/>
      <c r="H53" s="52"/>
      <c r="I53" s="52"/>
      <c r="J53" s="52"/>
      <c r="K53" s="18"/>
      <c r="L53" s="53"/>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row>
    <row r="54" spans="1:118" ht="10.5" customHeight="1">
      <c r="A54" s="18"/>
      <c r="B54" s="8"/>
      <c r="C54" s="8"/>
      <c r="D54" s="8"/>
      <c r="E54" s="8"/>
      <c r="F54" s="47"/>
      <c r="G54" s="51"/>
      <c r="H54" s="52"/>
      <c r="I54" s="52"/>
      <c r="J54" s="52"/>
      <c r="K54" s="18"/>
      <c r="L54" s="50"/>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row>
    <row r="55" spans="1:118" ht="10.5" customHeight="1">
      <c r="A55" s="18"/>
      <c r="B55" s="18"/>
      <c r="C55" s="18"/>
      <c r="D55" s="18"/>
      <c r="E55" s="8"/>
      <c r="F55" s="8"/>
      <c r="G55" s="8"/>
      <c r="H55" s="52"/>
      <c r="I55" s="52"/>
      <c r="J55" s="52"/>
      <c r="K55" s="18"/>
      <c r="L55" s="53"/>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row>
    <row r="56" spans="1:118" ht="10.5" customHeight="1">
      <c r="A56" s="18"/>
      <c r="B56" s="8"/>
      <c r="C56" s="8"/>
      <c r="D56" s="8"/>
      <c r="E56" s="8"/>
      <c r="F56" s="47"/>
      <c r="G56" s="51"/>
      <c r="H56" s="52"/>
      <c r="I56" s="52"/>
      <c r="J56" s="52"/>
      <c r="K56" s="18"/>
      <c r="L56" s="50"/>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row>
    <row r="57" spans="1:12" ht="10.5" customHeight="1">
      <c r="A57" s="18"/>
      <c r="B57" s="18"/>
      <c r="C57" s="18"/>
      <c r="D57" s="18"/>
      <c r="E57" s="8"/>
      <c r="F57" s="8"/>
      <c r="G57" s="51"/>
      <c r="H57" s="45"/>
      <c r="I57" s="45"/>
      <c r="J57" s="45"/>
      <c r="K57" s="18"/>
      <c r="L57" s="18"/>
    </row>
    <row r="58" spans="1:12" ht="10.5" customHeight="1">
      <c r="A58" s="18"/>
      <c r="B58" s="18"/>
      <c r="C58" s="18"/>
      <c r="D58" s="18"/>
      <c r="E58" s="8"/>
      <c r="F58" s="8"/>
      <c r="G58" s="8"/>
      <c r="H58" s="45"/>
      <c r="I58" s="45"/>
      <c r="J58" s="45"/>
      <c r="K58" s="18"/>
      <c r="L58" s="18"/>
    </row>
    <row r="59" spans="1:12" ht="10.5" customHeight="1">
      <c r="A59" s="18"/>
      <c r="B59" s="18"/>
      <c r="C59" s="18"/>
      <c r="D59" s="18"/>
      <c r="E59" s="8"/>
      <c r="F59" s="8"/>
      <c r="G59" s="8"/>
      <c r="H59" s="45"/>
      <c r="I59" s="45"/>
      <c r="J59" s="45"/>
      <c r="K59" s="18"/>
      <c r="L59" s="18"/>
    </row>
    <row r="60" spans="1:12" ht="10.5" customHeight="1">
      <c r="A60" s="18"/>
      <c r="B60" s="18"/>
      <c r="C60" s="18"/>
      <c r="D60" s="18"/>
      <c r="E60" s="8"/>
      <c r="F60" s="8"/>
      <c r="G60" s="8"/>
      <c r="H60" s="45"/>
      <c r="I60" s="45"/>
      <c r="J60" s="45"/>
      <c r="K60" s="18"/>
      <c r="L60" s="18"/>
    </row>
    <row r="61" ht="15" customHeight="1">
      <c r="A61" s="6" t="s">
        <v>26</v>
      </c>
    </row>
    <row r="62" ht="15" customHeight="1"/>
    <row r="63" ht="15" customHeight="1">
      <c r="A63" s="54"/>
    </row>
    <row r="64" ht="15" customHeight="1"/>
    <row r="65" ht="15" customHeight="1">
      <c r="A65" s="6" t="s">
        <v>27</v>
      </c>
    </row>
    <row r="66" ht="15" customHeight="1"/>
    <row r="67" spans="1:11" ht="15" customHeight="1">
      <c r="A67" s="66" t="s">
        <v>28</v>
      </c>
      <c r="B67" s="66"/>
      <c r="C67" s="66"/>
      <c r="D67" s="66"/>
      <c r="E67" s="66"/>
      <c r="F67" s="66"/>
      <c r="G67" s="66"/>
      <c r="H67" s="66"/>
      <c r="I67" s="66"/>
      <c r="J67" s="66"/>
      <c r="K67" s="66"/>
    </row>
    <row r="68" spans="1:11" ht="29.25" customHeight="1">
      <c r="A68" s="66"/>
      <c r="B68" s="66"/>
      <c r="C68" s="66"/>
      <c r="D68" s="66"/>
      <c r="E68" s="66"/>
      <c r="F68" s="66"/>
      <c r="G68" s="66"/>
      <c r="H68" s="66"/>
      <c r="I68" s="66"/>
      <c r="J68" s="66"/>
      <c r="K68" s="66"/>
    </row>
    <row r="69" ht="15" customHeight="1"/>
    <row r="70" spans="1:11" ht="15" customHeight="1">
      <c r="A70" s="66" t="s">
        <v>29</v>
      </c>
      <c r="B70" s="66"/>
      <c r="C70" s="66"/>
      <c r="D70" s="66"/>
      <c r="E70" s="66"/>
      <c r="F70" s="66"/>
      <c r="G70" s="66"/>
      <c r="H70" s="66"/>
      <c r="I70" s="66"/>
      <c r="J70" s="66"/>
      <c r="K70" s="66"/>
    </row>
    <row r="71" ht="15" customHeight="1"/>
    <row r="72" spans="1:7" ht="15" customHeight="1">
      <c r="A72" s="29" t="s">
        <v>43</v>
      </c>
      <c r="B72" s="44"/>
      <c r="C72" s="44"/>
      <c r="D72" s="44"/>
      <c r="E72" s="9"/>
      <c r="F72" s="43">
        <f>G21</f>
        <v>885690.0429535669</v>
      </c>
      <c r="G72" s="55" t="s">
        <v>30</v>
      </c>
    </row>
    <row r="73" spans="1:7" ht="15" customHeight="1">
      <c r="A73" s="56" t="s">
        <v>31</v>
      </c>
      <c r="B73" s="57"/>
      <c r="C73" s="57"/>
      <c r="D73" s="57"/>
      <c r="E73" s="5"/>
      <c r="F73" s="43">
        <f>E48</f>
        <v>0</v>
      </c>
      <c r="G73" s="55" t="s">
        <v>32</v>
      </c>
    </row>
    <row r="74" spans="1:7" ht="15" customHeight="1">
      <c r="A74" s="39" t="s">
        <v>33</v>
      </c>
      <c r="B74" s="58"/>
      <c r="C74" s="58"/>
      <c r="D74" s="58"/>
      <c r="E74" s="27"/>
      <c r="F74" s="43">
        <f>G57</f>
        <v>0</v>
      </c>
      <c r="G74" s="55" t="s">
        <v>34</v>
      </c>
    </row>
    <row r="75" ht="15" customHeight="1"/>
    <row r="76" spans="1:7" ht="15" customHeight="1">
      <c r="A76" s="6" t="s">
        <v>35</v>
      </c>
      <c r="F76" s="59">
        <f>F72</f>
        <v>885690.0429535669</v>
      </c>
      <c r="G76" s="60" t="s">
        <v>36</v>
      </c>
    </row>
    <row r="77" spans="1:6" ht="15" customHeight="1">
      <c r="A77" s="6" t="s">
        <v>37</v>
      </c>
      <c r="E77" s="59">
        <f>F73</f>
        <v>0</v>
      </c>
      <c r="F77" s="60" t="s">
        <v>38</v>
      </c>
    </row>
    <row r="78" spans="1:11" ht="15" customHeight="1">
      <c r="A78" s="66" t="s">
        <v>39</v>
      </c>
      <c r="B78" s="66"/>
      <c r="C78" s="66"/>
      <c r="D78" s="66"/>
      <c r="E78" s="66"/>
      <c r="F78" s="66"/>
      <c r="G78" s="66"/>
      <c r="H78" s="66"/>
      <c r="I78" s="66"/>
      <c r="J78" s="66"/>
      <c r="K78" s="66"/>
    </row>
    <row r="79" spans="1:11" ht="15" customHeight="1">
      <c r="A79" s="66"/>
      <c r="B79" s="66"/>
      <c r="C79" s="66"/>
      <c r="D79" s="66"/>
      <c r="E79" s="66"/>
      <c r="F79" s="66"/>
      <c r="G79" s="66"/>
      <c r="H79" s="66"/>
      <c r="I79" s="66"/>
      <c r="J79" s="66"/>
      <c r="K79" s="66"/>
    </row>
    <row r="80" spans="1:11" ht="34.5" customHeight="1">
      <c r="A80" s="66"/>
      <c r="B80" s="66"/>
      <c r="C80" s="66"/>
      <c r="D80" s="66"/>
      <c r="E80" s="66"/>
      <c r="F80" s="66"/>
      <c r="G80" s="66"/>
      <c r="H80" s="66"/>
      <c r="I80" s="66"/>
      <c r="J80" s="66"/>
      <c r="K80" s="66"/>
    </row>
    <row r="81" spans="1:5" ht="15" customHeight="1">
      <c r="A81" s="6" t="s">
        <v>40</v>
      </c>
      <c r="E81" s="59">
        <f>F74</f>
        <v>0</v>
      </c>
    </row>
    <row r="82" ht="15" customHeight="1"/>
    <row r="83" spans="1:11" ht="30.75" customHeight="1">
      <c r="A83" s="66" t="s">
        <v>48</v>
      </c>
      <c r="B83" s="66"/>
      <c r="C83" s="66"/>
      <c r="D83" s="66"/>
      <c r="E83" s="66"/>
      <c r="F83" s="66"/>
      <c r="G83" s="66"/>
      <c r="H83" s="66"/>
      <c r="I83" s="66"/>
      <c r="J83" s="66"/>
      <c r="K83" s="66"/>
    </row>
    <row r="84" ht="30.75" customHeight="1">
      <c r="A84" s="6" t="s">
        <v>41</v>
      </c>
    </row>
    <row r="85" ht="45" customHeight="1"/>
    <row r="86" ht="15" customHeight="1">
      <c r="A86" s="6" t="s">
        <v>42</v>
      </c>
    </row>
    <row r="87" ht="15" customHeight="1"/>
    <row r="88" ht="15" customHeight="1">
      <c r="A88" s="6" t="s">
        <v>46</v>
      </c>
    </row>
    <row r="89" ht="15" customHeight="1"/>
    <row r="90" ht="15" customHeight="1"/>
    <row r="91" ht="15" customHeight="1"/>
    <row r="92" ht="15" customHeight="1">
      <c r="A92" s="6" t="s">
        <v>47</v>
      </c>
    </row>
  </sheetData>
  <mergeCells count="9">
    <mergeCell ref="A83:K83"/>
    <mergeCell ref="E4:G4"/>
    <mergeCell ref="I4:K4"/>
    <mergeCell ref="A23:K23"/>
    <mergeCell ref="A67:K68"/>
    <mergeCell ref="E2:F2"/>
    <mergeCell ref="A1:K1"/>
    <mergeCell ref="A70:K70"/>
    <mergeCell ref="A78:K8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DALMIA ADVISORY SERVICES PVT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WORKING</dc:title>
  <dc:subject/>
  <dc:creator>Amit H Hemani</dc:creator>
  <cp:keywords/>
  <dc:description/>
  <cp:lastModifiedBy>Sayak Mukherjee</cp:lastModifiedBy>
  <cp:lastPrinted>2008-07-29T02:07:49Z</cp:lastPrinted>
  <dcterms:created xsi:type="dcterms:W3CDTF">2007-11-25T11:08:57Z</dcterms:created>
  <dcterms:modified xsi:type="dcterms:W3CDTF">2008-07-29T02:10:36Z</dcterms:modified>
  <cp:category/>
  <cp:version/>
  <cp:contentType/>
  <cp:contentStatus/>
</cp:coreProperties>
</file>